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014-2025\"/>
    </mc:Choice>
  </mc:AlternateContent>
  <xr:revisionPtr revIDLastSave="0" documentId="13_ncr:1_{D8CA92B1-E190-4D11-A050-853C4E36DD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K17" i="1"/>
  <c r="K23" i="1"/>
  <c r="K29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0" i="1"/>
  <c r="H11" i="1"/>
  <c r="H12" i="1"/>
  <c r="H13" i="1"/>
  <c r="H14" i="1"/>
  <c r="H9" i="1"/>
  <c r="H8" i="1"/>
  <c r="H7" i="1"/>
  <c r="L29" i="1" l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37" i="1" l="1"/>
  <c r="J37" i="1"/>
</calcChain>
</file>

<file path=xl/sharedStrings.xml><?xml version="1.0" encoding="utf-8"?>
<sst xmlns="http://schemas.openxmlformats.org/spreadsheetml/2006/main" count="155" uniqueCount="103">
  <si>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</si>
  <si>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</si>
  <si>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</si>
  <si>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</si>
  <si>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</si>
  <si>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</si>
  <si>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</si>
  <si>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</si>
  <si>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</si>
  <si>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</si>
  <si>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</si>
  <si>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</si>
  <si>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</si>
  <si>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</si>
  <si>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</si>
  <si>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</si>
  <si>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</si>
  <si>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</si>
  <si>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</si>
  <si>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</si>
  <si>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</si>
  <si>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</si>
  <si>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</si>
  <si>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</si>
  <si>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</si>
  <si>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</si>
  <si>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</si>
  <si>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</si>
  <si>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</si>
  <si>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</si>
  <si>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</si>
  <si>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</si>
  <si>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</si>
  <si>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</si>
  <si>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</si>
  <si>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</si>
  <si>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</si>
  <si>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</si>
  <si>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</si>
  <si>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</si>
  <si>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014 - 2025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</si>
  <si>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</si>
  <si>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</si>
  <si>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</si>
  <si>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</si>
  <si>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</si>
  <si>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</si>
  <si>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Prachovka </t>
  </si>
  <si>
    <t>ks</t>
  </si>
  <si>
    <t>40 x 40 cm, klasická utěrka švédská z mikrovlákna.</t>
  </si>
  <si>
    <t xml:space="preserve">VYSOCE UČINNÝ MYCÍ PROSTŘEDEK NA NÁDOBÍ  </t>
  </si>
  <si>
    <t>VYSOCE ÚČINNÝ PROSTŘEDEK NA WC</t>
  </si>
  <si>
    <t>VYSOCE ÚČINNÝ ČISTIČ OKEN S ROZPRAŠOVAČEM</t>
  </si>
  <si>
    <t>VYSOCE ÚČINNÝ KRÉM NA RUCE</t>
  </si>
  <si>
    <t>MYCÍ PROSTŘ. KUCHYNĚ NA NÁDOBÍ</t>
  </si>
  <si>
    <t>Tekutý přípravek na ruční mytí nádobí, odstraňování mastnoty i ve studené vodě. 
Náplň 0,5 - 0,75 l.</t>
  </si>
  <si>
    <t>Tekutý přípravek na ruční mytí nádobí, odstraňování mastnoty i ve studené vodě.
Náplň 1 - 1,5 l.</t>
  </si>
  <si>
    <t>MYCÍ PROSTŘ. WC - tekutý blok</t>
  </si>
  <si>
    <t>Dvoukomorový tekutý WC blok, desinfekční prostředek. Použití: pro hygienickou čistotu a dlouhotrvající intenzivní vůni. Náplň 60 - 75 ml.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</si>
  <si>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</si>
  <si>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</si>
  <si>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</si>
  <si>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</si>
  <si>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</si>
  <si>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</si>
  <si>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MÝDLO  TEKUTÉ - bez aplikátoru</t>
  </si>
  <si>
    <t>Tablety/kapsle do myčky</t>
  </si>
  <si>
    <t>balení</t>
  </si>
  <si>
    <t>gelové nebo kombinované, v biologicky odbouratelné kapsli, efektivně odstraňuje zaschlé nečistoty od jídla a  dodává dokonalý lesk, gel působí proti odolné mastnotě. Nezanechává žádné zbytky na nádobí. Počet tablet v balení 80 - 100 ks.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</si>
  <si>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</si>
  <si>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</si>
  <si>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</si>
  <si>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</si>
  <si>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</si>
  <si>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</si>
  <si>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</si>
  <si>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>Průmyslové utěrky papírové</t>
  </si>
  <si>
    <t>Papírová utěrka v roli, bílá, 2 vrstvá, návin min. 120 m. Balení 6 - 8 ks.</t>
  </si>
  <si>
    <t xml:space="preserve">Kapesníčky stolní </t>
  </si>
  <si>
    <t xml:space="preserve">Kapesníčky stolní (vytahovací), 2 vrstvé. Balení min. 100 ks (ubrousků). </t>
  </si>
  <si>
    <t>Špejle</t>
  </si>
  <si>
    <t>Špejle hrocené 25 cm, balení 200 - 250 ks.</t>
  </si>
  <si>
    <t>Papírové tácky</t>
  </si>
  <si>
    <t>Papírové tácky 13 x 20 cm, balení 100 ks.</t>
  </si>
  <si>
    <t>35 x 40 cm, flanelová, bílá.</t>
  </si>
  <si>
    <t>38 x 38 cm, viskozová, barevná.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</si>
  <si>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</si>
  <si>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</si>
  <si>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</si>
  <si>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</si>
  <si>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Samostatná faktura</t>
  </si>
  <si>
    <t>NE</t>
  </si>
  <si>
    <t xml:space="preserve">Univerzitní 22,
301 00 Plzeň,
         Fakulta strojní - Centrální sklad PS-NL, 
místnost UU 013 </t>
  </si>
  <si>
    <t>Jaroslav Šnour,
Tel.: 724 717 787,
E-mail: snour@ps.zcu.cz</t>
  </si>
  <si>
    <t xml:space="preserve">Sedláčkova 38, 
301 00 Plzeň,
Provoz a služby - Správa budov </t>
  </si>
  <si>
    <t>Martina Malá,
Tel.: 37763 7755,
E-mail: mala@uk.zcu.cz</t>
  </si>
  <si>
    <t>Univerzitní 18, 
301 00 Plzeň, 
Knihovna Bory, 
místnost UB 111</t>
  </si>
  <si>
    <t>Michaela Jindrová,
Tel.: 37763 1331,
E-mail: mjindrov@ps.zcu.cz</t>
  </si>
  <si>
    <r>
      <t xml:space="preserve">Tekutý přípravek na ruční mytí nádobí. 5 - 15 % aniontové povrchově aktivní látky. Sodium Laureth Sulfate 10-20%, Lauramine Oxide 1-5%. 
Hodnota pH 8.2 - 9,7.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</si>
  <si>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</si>
  <si>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chemických vlastností přípravku.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</si>
  <si>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</t>
    </r>
    <r>
      <rPr>
        <b/>
        <sz val="11"/>
        <color theme="1"/>
        <rFont val="Calibri"/>
        <family val="2"/>
        <charset val="238"/>
        <scheme val="minor"/>
      </rPr>
      <t xml:space="preserve"> Požadujeme dodržční obsahu přírodních hydratačních složek.</t>
    </r>
  </si>
  <si>
    <r>
      <t xml:space="preserve">Husté tekuté mýdlo s glycerinem, s přírodními výtažky, balení bez aplikátoru. Náplň 1 - 1,5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</si>
</sst>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5">
    <xf numFmtId="0" fontId="0" fillId="0" borderId="0" xfId="0"/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4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0" fillId="6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0" fillId="6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5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4"/>
  <sheetViews>
    <sheetView tabSelected="1" topLeftCell="F7" zoomScaleNormal="100" workbookViewId="0">
      <selection activeCell="J15" sqref="J15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8.28515625" style="7" customWidth="1"/>
    <col min="4" max="4" width="9.5703125" style="128" bestFit="1" customWidth="1"/>
    <col min="5" max="5" width="9" style="6" bestFit="1" customWidth="1"/>
    <col min="6" max="6" width="140" style="7" customWidth="1"/>
    <col min="7" max="7" width="36" style="7" customWidth="1"/>
    <col min="8" max="8" width="17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28.28515625" style="3" hidden="1" customWidth="1"/>
    <col min="15" max="15" width="21" style="3" hidden="1" customWidth="1"/>
    <col min="16" max="16" width="35.42578125" style="3" customWidth="1"/>
    <col min="17" max="17" width="41.7109375" style="3" customWidth="1"/>
    <col min="18" max="18" width="25.42578125" style="3" customWidth="1"/>
    <col min="19" max="19" width="11.5703125" style="3" hidden="1" customWidth="1"/>
    <col min="20" max="20" width="62.28515625" style="8" customWidth="1"/>
    <col min="21" max="16384" width="9.140625" style="3"/>
  </cols>
  <sheetData>
    <row r="1" spans="1:20" ht="36" customHeight="1" x14ac:dyDescent="0.25">
      <c r="B1" s="4" t="s">
        <v>40</v>
      </c>
      <c r="C1" s="5"/>
      <c r="D1" s="5"/>
    </row>
    <row r="2" spans="1:20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5"/>
    </row>
    <row r="3" spans="1:20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20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0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T5" s="27"/>
    </row>
    <row r="6" spans="1:20" ht="76.5" thickTop="1" thickBot="1" x14ac:dyDescent="0.3">
      <c r="B6" s="28" t="s">
        <v>3</v>
      </c>
      <c r="C6" s="29" t="s">
        <v>25</v>
      </c>
      <c r="D6" s="29" t="s">
        <v>4</v>
      </c>
      <c r="E6" s="29" t="s">
        <v>26</v>
      </c>
      <c r="F6" s="29" t="s">
        <v>27</v>
      </c>
      <c r="G6" s="30" t="s">
        <v>39</v>
      </c>
      <c r="H6" s="29" t="s">
        <v>28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29</v>
      </c>
      <c r="N6" s="29" t="s">
        <v>36</v>
      </c>
      <c r="O6" s="29" t="s">
        <v>30</v>
      </c>
      <c r="P6" s="32" t="s">
        <v>31</v>
      </c>
      <c r="Q6" s="29" t="s">
        <v>32</v>
      </c>
      <c r="R6" s="29" t="s">
        <v>37</v>
      </c>
      <c r="S6" s="29" t="s">
        <v>33</v>
      </c>
      <c r="T6" s="29" t="s">
        <v>34</v>
      </c>
    </row>
    <row r="7" spans="1:20" ht="43.5" customHeight="1" thickTop="1" x14ac:dyDescent="0.25">
      <c r="A7" s="33"/>
      <c r="B7" s="34">
        <v>1</v>
      </c>
      <c r="C7" s="35" t="s">
        <v>41</v>
      </c>
      <c r="D7" s="36">
        <v>240</v>
      </c>
      <c r="E7" s="37" t="s">
        <v>42</v>
      </c>
      <c r="F7" s="38" t="s">
        <v>43</v>
      </c>
      <c r="G7" s="39" t="s">
        <v>91</v>
      </c>
      <c r="H7" s="40">
        <f t="shared" ref="H7:H34" si="0">D7*I7</f>
        <v>5280</v>
      </c>
      <c r="I7" s="41">
        <v>22</v>
      </c>
      <c r="J7" s="129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90</v>
      </c>
      <c r="N7" s="45"/>
      <c r="O7" s="45"/>
      <c r="P7" s="46" t="s">
        <v>93</v>
      </c>
      <c r="Q7" s="46" t="s">
        <v>94</v>
      </c>
      <c r="R7" s="47" t="s">
        <v>38</v>
      </c>
      <c r="S7" s="45"/>
      <c r="T7" s="37" t="s">
        <v>15</v>
      </c>
    </row>
    <row r="8" spans="1:20" ht="55.5" customHeight="1" thickBot="1" x14ac:dyDescent="0.3">
      <c r="B8" s="48">
        <v>2</v>
      </c>
      <c r="C8" s="49" t="s">
        <v>44</v>
      </c>
      <c r="D8" s="50">
        <v>90</v>
      </c>
      <c r="E8" s="51" t="s">
        <v>45</v>
      </c>
      <c r="F8" s="52" t="s">
        <v>46</v>
      </c>
      <c r="G8" s="53"/>
      <c r="H8" s="54">
        <f t="shared" si="0"/>
        <v>4680</v>
      </c>
      <c r="I8" s="55">
        <v>52</v>
      </c>
      <c r="J8" s="130"/>
      <c r="K8" s="56">
        <f t="shared" si="1"/>
        <v>0</v>
      </c>
      <c r="L8" s="57" t="str">
        <f t="shared" si="2"/>
        <v xml:space="preserve"> </v>
      </c>
      <c r="M8" s="58"/>
      <c r="N8" s="59"/>
      <c r="O8" s="59"/>
      <c r="P8" s="60"/>
      <c r="Q8" s="60"/>
      <c r="R8" s="61"/>
      <c r="S8" s="59"/>
      <c r="T8" s="51" t="s">
        <v>13</v>
      </c>
    </row>
    <row r="9" spans="1:20" ht="83.25" customHeight="1" thickBot="1" x14ac:dyDescent="0.3">
      <c r="B9" s="62">
        <v>3</v>
      </c>
      <c r="C9" s="63" t="s">
        <v>47</v>
      </c>
      <c r="D9" s="64">
        <v>40</v>
      </c>
      <c r="E9" s="65" t="s">
        <v>48</v>
      </c>
      <c r="F9" s="66" t="s">
        <v>49</v>
      </c>
      <c r="G9" s="67" t="s">
        <v>91</v>
      </c>
      <c r="H9" s="68">
        <f t="shared" si="0"/>
        <v>640</v>
      </c>
      <c r="I9" s="69">
        <v>16</v>
      </c>
      <c r="J9" s="131"/>
      <c r="K9" s="70">
        <f t="shared" si="1"/>
        <v>0</v>
      </c>
      <c r="L9" s="71" t="str">
        <f t="shared" si="2"/>
        <v xml:space="preserve"> </v>
      </c>
      <c r="M9" s="72" t="s">
        <v>90</v>
      </c>
      <c r="N9" s="73"/>
      <c r="O9" s="73"/>
      <c r="P9" s="74" t="s">
        <v>95</v>
      </c>
      <c r="Q9" s="74" t="s">
        <v>96</v>
      </c>
      <c r="R9" s="75" t="s">
        <v>38</v>
      </c>
      <c r="S9" s="73"/>
      <c r="T9" s="65" t="s">
        <v>17</v>
      </c>
    </row>
    <row r="10" spans="1:20" ht="45.75" customHeight="1" x14ac:dyDescent="0.25">
      <c r="B10" s="76">
        <v>4</v>
      </c>
      <c r="C10" s="77" t="s">
        <v>50</v>
      </c>
      <c r="D10" s="78">
        <v>40</v>
      </c>
      <c r="E10" s="79" t="s">
        <v>48</v>
      </c>
      <c r="F10" s="80" t="s">
        <v>98</v>
      </c>
      <c r="G10" s="2"/>
      <c r="H10" s="81">
        <f t="shared" si="0"/>
        <v>3200</v>
      </c>
      <c r="I10" s="82">
        <v>80</v>
      </c>
      <c r="J10" s="132"/>
      <c r="K10" s="83">
        <f t="shared" si="1"/>
        <v>0</v>
      </c>
      <c r="L10" s="84" t="str">
        <f t="shared" si="2"/>
        <v xml:space="preserve"> </v>
      </c>
      <c r="M10" s="60" t="s">
        <v>90</v>
      </c>
      <c r="N10" s="59"/>
      <c r="O10" s="59"/>
      <c r="P10" s="85" t="s">
        <v>97</v>
      </c>
      <c r="Q10" s="60" t="s">
        <v>92</v>
      </c>
      <c r="R10" s="61" t="s">
        <v>38</v>
      </c>
      <c r="S10" s="59"/>
      <c r="T10" s="79" t="s">
        <v>20</v>
      </c>
    </row>
    <row r="11" spans="1:20" ht="64.5" customHeight="1" x14ac:dyDescent="0.25">
      <c r="B11" s="86">
        <v>5</v>
      </c>
      <c r="C11" s="87" t="s">
        <v>51</v>
      </c>
      <c r="D11" s="88">
        <v>20</v>
      </c>
      <c r="E11" s="89" t="s">
        <v>48</v>
      </c>
      <c r="F11" s="90" t="s">
        <v>99</v>
      </c>
      <c r="G11" s="1"/>
      <c r="H11" s="91">
        <f t="shared" si="0"/>
        <v>1100</v>
      </c>
      <c r="I11" s="92">
        <v>55</v>
      </c>
      <c r="J11" s="133"/>
      <c r="K11" s="93">
        <f t="shared" si="1"/>
        <v>0</v>
      </c>
      <c r="L11" s="94" t="str">
        <f t="shared" si="2"/>
        <v xml:space="preserve"> </v>
      </c>
      <c r="M11" s="60"/>
      <c r="N11" s="59"/>
      <c r="O11" s="59"/>
      <c r="P11" s="60"/>
      <c r="Q11" s="60"/>
      <c r="R11" s="61"/>
      <c r="S11" s="59"/>
      <c r="T11" s="89" t="s">
        <v>20</v>
      </c>
    </row>
    <row r="12" spans="1:20" ht="81.75" customHeight="1" x14ac:dyDescent="0.25">
      <c r="B12" s="86">
        <v>6</v>
      </c>
      <c r="C12" s="87" t="s">
        <v>52</v>
      </c>
      <c r="D12" s="88">
        <v>20</v>
      </c>
      <c r="E12" s="89" t="s">
        <v>48</v>
      </c>
      <c r="F12" s="90" t="s">
        <v>100</v>
      </c>
      <c r="G12" s="1"/>
      <c r="H12" s="91">
        <f t="shared" si="0"/>
        <v>1400</v>
      </c>
      <c r="I12" s="92">
        <v>70</v>
      </c>
      <c r="J12" s="133"/>
      <c r="K12" s="93">
        <f t="shared" si="1"/>
        <v>0</v>
      </c>
      <c r="L12" s="94" t="str">
        <f t="shared" si="2"/>
        <v xml:space="preserve"> </v>
      </c>
      <c r="M12" s="60"/>
      <c r="N12" s="59"/>
      <c r="O12" s="59"/>
      <c r="P12" s="60"/>
      <c r="Q12" s="60"/>
      <c r="R12" s="61"/>
      <c r="S12" s="59"/>
      <c r="T12" s="89" t="s">
        <v>20</v>
      </c>
    </row>
    <row r="13" spans="1:20" ht="76.5" customHeight="1" x14ac:dyDescent="0.25">
      <c r="B13" s="86">
        <v>7</v>
      </c>
      <c r="C13" s="87" t="s">
        <v>53</v>
      </c>
      <c r="D13" s="88">
        <v>10</v>
      </c>
      <c r="E13" s="89" t="s">
        <v>48</v>
      </c>
      <c r="F13" s="90" t="s">
        <v>101</v>
      </c>
      <c r="G13" s="1"/>
      <c r="H13" s="91">
        <f t="shared" si="0"/>
        <v>550</v>
      </c>
      <c r="I13" s="92">
        <v>55</v>
      </c>
      <c r="J13" s="133"/>
      <c r="K13" s="93">
        <f t="shared" si="1"/>
        <v>0</v>
      </c>
      <c r="L13" s="94" t="str">
        <f t="shared" si="2"/>
        <v xml:space="preserve"> </v>
      </c>
      <c r="M13" s="60"/>
      <c r="N13" s="59"/>
      <c r="O13" s="59"/>
      <c r="P13" s="60"/>
      <c r="Q13" s="60"/>
      <c r="R13" s="61"/>
      <c r="S13" s="59"/>
      <c r="T13" s="89" t="s">
        <v>20</v>
      </c>
    </row>
    <row r="14" spans="1:20" ht="41.25" customHeight="1" x14ac:dyDescent="0.25">
      <c r="B14" s="86">
        <v>8</v>
      </c>
      <c r="C14" s="87" t="s">
        <v>41</v>
      </c>
      <c r="D14" s="88">
        <v>100</v>
      </c>
      <c r="E14" s="89" t="s">
        <v>42</v>
      </c>
      <c r="F14" s="95" t="s">
        <v>43</v>
      </c>
      <c r="G14" s="96" t="s">
        <v>91</v>
      </c>
      <c r="H14" s="91">
        <f t="shared" si="0"/>
        <v>2200</v>
      </c>
      <c r="I14" s="92">
        <v>22</v>
      </c>
      <c r="J14" s="133"/>
      <c r="K14" s="93">
        <f t="shared" si="1"/>
        <v>0</v>
      </c>
      <c r="L14" s="94" t="str">
        <f t="shared" si="2"/>
        <v xml:space="preserve"> </v>
      </c>
      <c r="M14" s="60"/>
      <c r="N14" s="59"/>
      <c r="O14" s="59"/>
      <c r="P14" s="60"/>
      <c r="Q14" s="60"/>
      <c r="R14" s="61"/>
      <c r="S14" s="59"/>
      <c r="T14" s="89" t="s">
        <v>15</v>
      </c>
    </row>
    <row r="15" spans="1:20" ht="45" customHeight="1" x14ac:dyDescent="0.25">
      <c r="B15" s="86">
        <v>9</v>
      </c>
      <c r="C15" s="87" t="s">
        <v>54</v>
      </c>
      <c r="D15" s="88">
        <v>20</v>
      </c>
      <c r="E15" s="89" t="s">
        <v>48</v>
      </c>
      <c r="F15" s="97" t="s">
        <v>55</v>
      </c>
      <c r="G15" s="53"/>
      <c r="H15" s="91">
        <f t="shared" si="0"/>
        <v>320</v>
      </c>
      <c r="I15" s="92">
        <v>16</v>
      </c>
      <c r="J15" s="133"/>
      <c r="K15" s="93">
        <f t="shared" ref="K15:K34" si="3">D15*J15</f>
        <v>0</v>
      </c>
      <c r="L15" s="94" t="str">
        <f t="shared" ref="L15:L34" si="4">IF(ISNUMBER(J15), IF(J15&gt;I15,"NEVYHOVUJE","VYHOVUJE")," ")</f>
        <v xml:space="preserve"> </v>
      </c>
      <c r="M15" s="60"/>
      <c r="N15" s="59"/>
      <c r="O15" s="59"/>
      <c r="P15" s="60"/>
      <c r="Q15" s="60"/>
      <c r="R15" s="61"/>
      <c r="S15" s="59"/>
      <c r="T15" s="89" t="s">
        <v>22</v>
      </c>
    </row>
    <row r="16" spans="1:20" ht="47.25" customHeight="1" x14ac:dyDescent="0.25">
      <c r="B16" s="86">
        <v>10</v>
      </c>
      <c r="C16" s="87" t="s">
        <v>54</v>
      </c>
      <c r="D16" s="88">
        <v>20</v>
      </c>
      <c r="E16" s="89" t="s">
        <v>48</v>
      </c>
      <c r="F16" s="97" t="s">
        <v>56</v>
      </c>
      <c r="G16" s="53"/>
      <c r="H16" s="91">
        <f t="shared" si="0"/>
        <v>400</v>
      </c>
      <c r="I16" s="92">
        <v>20</v>
      </c>
      <c r="J16" s="133"/>
      <c r="K16" s="93">
        <f t="shared" si="3"/>
        <v>0</v>
      </c>
      <c r="L16" s="94" t="str">
        <f t="shared" si="4"/>
        <v xml:space="preserve"> </v>
      </c>
      <c r="M16" s="60"/>
      <c r="N16" s="59"/>
      <c r="O16" s="59"/>
      <c r="P16" s="60"/>
      <c r="Q16" s="60"/>
      <c r="R16" s="61"/>
      <c r="S16" s="59"/>
      <c r="T16" s="89" t="s">
        <v>23</v>
      </c>
    </row>
    <row r="17" spans="2:20" ht="20.25" customHeight="1" x14ac:dyDescent="0.25">
      <c r="B17" s="86">
        <v>11</v>
      </c>
      <c r="C17" s="87" t="s">
        <v>57</v>
      </c>
      <c r="D17" s="88">
        <v>30</v>
      </c>
      <c r="E17" s="89" t="s">
        <v>48</v>
      </c>
      <c r="F17" s="97" t="s">
        <v>58</v>
      </c>
      <c r="G17" s="53"/>
      <c r="H17" s="91">
        <f t="shared" si="0"/>
        <v>1050</v>
      </c>
      <c r="I17" s="92">
        <v>35</v>
      </c>
      <c r="J17" s="133"/>
      <c r="K17" s="93">
        <f t="shared" si="3"/>
        <v>0</v>
      </c>
      <c r="L17" s="94" t="str">
        <f t="shared" si="4"/>
        <v xml:space="preserve"> </v>
      </c>
      <c r="M17" s="60"/>
      <c r="N17" s="59"/>
      <c r="O17" s="59"/>
      <c r="P17" s="60"/>
      <c r="Q17" s="60"/>
      <c r="R17" s="61"/>
      <c r="S17" s="59"/>
      <c r="T17" s="89" t="s">
        <v>21</v>
      </c>
    </row>
    <row r="18" spans="2:20" ht="20.25" customHeight="1" x14ac:dyDescent="0.25">
      <c r="B18" s="86">
        <v>12</v>
      </c>
      <c r="C18" s="87" t="s">
        <v>59</v>
      </c>
      <c r="D18" s="88">
        <v>20</v>
      </c>
      <c r="E18" s="89" t="s">
        <v>48</v>
      </c>
      <c r="F18" s="97" t="s">
        <v>60</v>
      </c>
      <c r="G18" s="53"/>
      <c r="H18" s="91">
        <f t="shared" si="0"/>
        <v>500</v>
      </c>
      <c r="I18" s="92">
        <v>25</v>
      </c>
      <c r="J18" s="133"/>
      <c r="K18" s="93">
        <f t="shared" si="3"/>
        <v>0</v>
      </c>
      <c r="L18" s="94" t="str">
        <f t="shared" si="4"/>
        <v xml:space="preserve"> </v>
      </c>
      <c r="M18" s="60"/>
      <c r="N18" s="59"/>
      <c r="O18" s="59"/>
      <c r="P18" s="60"/>
      <c r="Q18" s="60"/>
      <c r="R18" s="61"/>
      <c r="S18" s="59"/>
      <c r="T18" s="89" t="s">
        <v>19</v>
      </c>
    </row>
    <row r="19" spans="2:20" ht="20.25" customHeight="1" x14ac:dyDescent="0.25">
      <c r="B19" s="86">
        <v>13</v>
      </c>
      <c r="C19" s="87" t="s">
        <v>61</v>
      </c>
      <c r="D19" s="88">
        <v>20</v>
      </c>
      <c r="E19" s="89" t="s">
        <v>48</v>
      </c>
      <c r="F19" s="95" t="s">
        <v>62</v>
      </c>
      <c r="G19" s="53"/>
      <c r="H19" s="91">
        <f t="shared" si="0"/>
        <v>400</v>
      </c>
      <c r="I19" s="92">
        <v>20</v>
      </c>
      <c r="J19" s="133"/>
      <c r="K19" s="93">
        <f t="shared" si="3"/>
        <v>0</v>
      </c>
      <c r="L19" s="94" t="str">
        <f t="shared" si="4"/>
        <v xml:space="preserve"> </v>
      </c>
      <c r="M19" s="60"/>
      <c r="N19" s="59"/>
      <c r="O19" s="59"/>
      <c r="P19" s="60"/>
      <c r="Q19" s="60"/>
      <c r="R19" s="61"/>
      <c r="S19" s="59"/>
      <c r="T19" s="89" t="s">
        <v>19</v>
      </c>
    </row>
    <row r="20" spans="2:20" ht="20.25" customHeight="1" x14ac:dyDescent="0.25">
      <c r="B20" s="86">
        <v>14</v>
      </c>
      <c r="C20" s="87" t="s">
        <v>63</v>
      </c>
      <c r="D20" s="88">
        <v>30</v>
      </c>
      <c r="E20" s="89" t="s">
        <v>48</v>
      </c>
      <c r="F20" s="97" t="s">
        <v>64</v>
      </c>
      <c r="G20" s="53"/>
      <c r="H20" s="91">
        <f t="shared" si="0"/>
        <v>750</v>
      </c>
      <c r="I20" s="92">
        <v>25</v>
      </c>
      <c r="J20" s="133"/>
      <c r="K20" s="93">
        <f t="shared" si="3"/>
        <v>0</v>
      </c>
      <c r="L20" s="94" t="str">
        <f t="shared" si="4"/>
        <v xml:space="preserve"> </v>
      </c>
      <c r="M20" s="60"/>
      <c r="N20" s="59"/>
      <c r="O20" s="59"/>
      <c r="P20" s="60"/>
      <c r="Q20" s="60"/>
      <c r="R20" s="61"/>
      <c r="S20" s="59"/>
      <c r="T20" s="89" t="s">
        <v>20</v>
      </c>
    </row>
    <row r="21" spans="2:20" ht="39" customHeight="1" x14ac:dyDescent="0.25">
      <c r="B21" s="86">
        <v>15</v>
      </c>
      <c r="C21" s="87" t="s">
        <v>65</v>
      </c>
      <c r="D21" s="88">
        <v>20</v>
      </c>
      <c r="E21" s="89" t="s">
        <v>48</v>
      </c>
      <c r="F21" s="90" t="s">
        <v>102</v>
      </c>
      <c r="G21" s="53"/>
      <c r="H21" s="91">
        <f t="shared" si="0"/>
        <v>800</v>
      </c>
      <c r="I21" s="92">
        <v>40</v>
      </c>
      <c r="J21" s="133"/>
      <c r="K21" s="93">
        <f t="shared" si="3"/>
        <v>0</v>
      </c>
      <c r="L21" s="94" t="str">
        <f t="shared" si="4"/>
        <v xml:space="preserve"> </v>
      </c>
      <c r="M21" s="60"/>
      <c r="N21" s="59"/>
      <c r="O21" s="59"/>
      <c r="P21" s="60"/>
      <c r="Q21" s="60"/>
      <c r="R21" s="61"/>
      <c r="S21" s="59"/>
      <c r="T21" s="89" t="s">
        <v>20</v>
      </c>
    </row>
    <row r="22" spans="2:20" ht="42.75" customHeight="1" x14ac:dyDescent="0.25">
      <c r="B22" s="86">
        <v>16</v>
      </c>
      <c r="C22" s="87" t="s">
        <v>66</v>
      </c>
      <c r="D22" s="88">
        <v>30</v>
      </c>
      <c r="E22" s="89" t="s">
        <v>67</v>
      </c>
      <c r="F22" s="97" t="s">
        <v>68</v>
      </c>
      <c r="G22" s="53"/>
      <c r="H22" s="91">
        <f t="shared" si="0"/>
        <v>9000</v>
      </c>
      <c r="I22" s="92">
        <v>300</v>
      </c>
      <c r="J22" s="133"/>
      <c r="K22" s="93">
        <f t="shared" si="3"/>
        <v>0</v>
      </c>
      <c r="L22" s="94" t="str">
        <f t="shared" si="4"/>
        <v xml:space="preserve"> </v>
      </c>
      <c r="M22" s="60"/>
      <c r="N22" s="59"/>
      <c r="O22" s="59"/>
      <c r="P22" s="60"/>
      <c r="Q22" s="60"/>
      <c r="R22" s="61"/>
      <c r="S22" s="59"/>
      <c r="T22" s="89" t="s">
        <v>20</v>
      </c>
    </row>
    <row r="23" spans="2:20" ht="22.5" customHeight="1" x14ac:dyDescent="0.25">
      <c r="B23" s="86">
        <v>17</v>
      </c>
      <c r="C23" s="87" t="s">
        <v>69</v>
      </c>
      <c r="D23" s="88">
        <v>30</v>
      </c>
      <c r="E23" s="89" t="s">
        <v>67</v>
      </c>
      <c r="F23" s="97" t="s">
        <v>70</v>
      </c>
      <c r="G23" s="53"/>
      <c r="H23" s="91">
        <f t="shared" si="0"/>
        <v>900</v>
      </c>
      <c r="I23" s="92">
        <v>30</v>
      </c>
      <c r="J23" s="133"/>
      <c r="K23" s="93">
        <f t="shared" si="3"/>
        <v>0</v>
      </c>
      <c r="L23" s="94" t="str">
        <f t="shared" si="4"/>
        <v xml:space="preserve"> </v>
      </c>
      <c r="M23" s="60"/>
      <c r="N23" s="59"/>
      <c r="O23" s="59"/>
      <c r="P23" s="60"/>
      <c r="Q23" s="60"/>
      <c r="R23" s="61"/>
      <c r="S23" s="59"/>
      <c r="T23" s="89" t="s">
        <v>16</v>
      </c>
    </row>
    <row r="24" spans="2:20" ht="22.5" customHeight="1" x14ac:dyDescent="0.25">
      <c r="B24" s="86">
        <v>18</v>
      </c>
      <c r="C24" s="87" t="s">
        <v>71</v>
      </c>
      <c r="D24" s="88">
        <v>50</v>
      </c>
      <c r="E24" s="89" t="s">
        <v>67</v>
      </c>
      <c r="F24" s="97" t="s">
        <v>72</v>
      </c>
      <c r="G24" s="53"/>
      <c r="H24" s="91">
        <f t="shared" si="0"/>
        <v>800</v>
      </c>
      <c r="I24" s="92">
        <v>16</v>
      </c>
      <c r="J24" s="133"/>
      <c r="K24" s="93">
        <f t="shared" si="3"/>
        <v>0</v>
      </c>
      <c r="L24" s="94" t="str">
        <f t="shared" si="4"/>
        <v xml:space="preserve"> </v>
      </c>
      <c r="M24" s="60"/>
      <c r="N24" s="59"/>
      <c r="O24" s="59"/>
      <c r="P24" s="60"/>
      <c r="Q24" s="60"/>
      <c r="R24" s="61"/>
      <c r="S24" s="59"/>
      <c r="T24" s="89" t="s">
        <v>16</v>
      </c>
    </row>
    <row r="25" spans="2:20" ht="22.5" customHeight="1" x14ac:dyDescent="0.25">
      <c r="B25" s="86">
        <v>19</v>
      </c>
      <c r="C25" s="95" t="s">
        <v>73</v>
      </c>
      <c r="D25" s="88">
        <v>48</v>
      </c>
      <c r="E25" s="89" t="s">
        <v>74</v>
      </c>
      <c r="F25" s="95" t="s">
        <v>75</v>
      </c>
      <c r="G25" s="53"/>
      <c r="H25" s="91">
        <f t="shared" si="0"/>
        <v>1920</v>
      </c>
      <c r="I25" s="92">
        <v>40</v>
      </c>
      <c r="J25" s="133"/>
      <c r="K25" s="93">
        <f t="shared" si="3"/>
        <v>0</v>
      </c>
      <c r="L25" s="94" t="str">
        <f t="shared" si="4"/>
        <v xml:space="preserve"> </v>
      </c>
      <c r="M25" s="60"/>
      <c r="N25" s="59"/>
      <c r="O25" s="59"/>
      <c r="P25" s="60"/>
      <c r="Q25" s="60"/>
      <c r="R25" s="61"/>
      <c r="S25" s="59"/>
      <c r="T25" s="89" t="s">
        <v>12</v>
      </c>
    </row>
    <row r="26" spans="2:20" ht="22.5" customHeight="1" x14ac:dyDescent="0.25">
      <c r="B26" s="86">
        <v>20</v>
      </c>
      <c r="C26" s="87" t="s">
        <v>76</v>
      </c>
      <c r="D26" s="88">
        <v>6</v>
      </c>
      <c r="E26" s="89" t="s">
        <v>74</v>
      </c>
      <c r="F26" s="97" t="s">
        <v>77</v>
      </c>
      <c r="G26" s="53"/>
      <c r="H26" s="91">
        <f t="shared" si="0"/>
        <v>1800</v>
      </c>
      <c r="I26" s="92">
        <v>300</v>
      </c>
      <c r="J26" s="133"/>
      <c r="K26" s="93">
        <f t="shared" si="3"/>
        <v>0</v>
      </c>
      <c r="L26" s="94" t="str">
        <f t="shared" si="4"/>
        <v xml:space="preserve"> </v>
      </c>
      <c r="M26" s="60"/>
      <c r="N26" s="59"/>
      <c r="O26" s="59"/>
      <c r="P26" s="60"/>
      <c r="Q26" s="60"/>
      <c r="R26" s="61"/>
      <c r="S26" s="59"/>
      <c r="T26" s="89" t="s">
        <v>12</v>
      </c>
    </row>
    <row r="27" spans="2:20" ht="22.5" customHeight="1" x14ac:dyDescent="0.25">
      <c r="B27" s="86">
        <v>21</v>
      </c>
      <c r="C27" s="87" t="s">
        <v>78</v>
      </c>
      <c r="D27" s="88">
        <v>50</v>
      </c>
      <c r="E27" s="89" t="s">
        <v>67</v>
      </c>
      <c r="F27" s="97" t="s">
        <v>79</v>
      </c>
      <c r="G27" s="53"/>
      <c r="H27" s="91">
        <f t="shared" si="0"/>
        <v>1000</v>
      </c>
      <c r="I27" s="92">
        <v>20</v>
      </c>
      <c r="J27" s="133"/>
      <c r="K27" s="93">
        <f t="shared" si="3"/>
        <v>0</v>
      </c>
      <c r="L27" s="94" t="str">
        <f t="shared" si="4"/>
        <v xml:space="preserve"> </v>
      </c>
      <c r="M27" s="60"/>
      <c r="N27" s="59"/>
      <c r="O27" s="59"/>
      <c r="P27" s="60"/>
      <c r="Q27" s="60"/>
      <c r="R27" s="61"/>
      <c r="S27" s="59"/>
      <c r="T27" s="89" t="s">
        <v>14</v>
      </c>
    </row>
    <row r="28" spans="2:20" ht="22.5" customHeight="1" x14ac:dyDescent="0.25">
      <c r="B28" s="86">
        <v>22</v>
      </c>
      <c r="C28" s="87" t="s">
        <v>80</v>
      </c>
      <c r="D28" s="88">
        <v>10</v>
      </c>
      <c r="E28" s="89" t="s">
        <v>67</v>
      </c>
      <c r="F28" s="97" t="s">
        <v>81</v>
      </c>
      <c r="G28" s="53"/>
      <c r="H28" s="91">
        <f t="shared" si="0"/>
        <v>400</v>
      </c>
      <c r="I28" s="92">
        <v>40</v>
      </c>
      <c r="J28" s="133"/>
      <c r="K28" s="93">
        <f t="shared" si="3"/>
        <v>0</v>
      </c>
      <c r="L28" s="94" t="str">
        <f t="shared" si="4"/>
        <v xml:space="preserve"> </v>
      </c>
      <c r="M28" s="60"/>
      <c r="N28" s="59"/>
      <c r="O28" s="59"/>
      <c r="P28" s="60"/>
      <c r="Q28" s="60"/>
      <c r="R28" s="61"/>
      <c r="S28" s="59"/>
      <c r="T28" s="89" t="s">
        <v>20</v>
      </c>
    </row>
    <row r="29" spans="2:20" ht="22.5" customHeight="1" x14ac:dyDescent="0.25">
      <c r="B29" s="86">
        <v>23</v>
      </c>
      <c r="C29" s="87" t="s">
        <v>82</v>
      </c>
      <c r="D29" s="88">
        <v>10</v>
      </c>
      <c r="E29" s="89" t="s">
        <v>67</v>
      </c>
      <c r="F29" s="97" t="s">
        <v>83</v>
      </c>
      <c r="G29" s="53"/>
      <c r="H29" s="91">
        <f t="shared" si="0"/>
        <v>800</v>
      </c>
      <c r="I29" s="92">
        <v>80</v>
      </c>
      <c r="J29" s="133"/>
      <c r="K29" s="93">
        <f t="shared" si="3"/>
        <v>0</v>
      </c>
      <c r="L29" s="94" t="str">
        <f t="shared" si="4"/>
        <v xml:space="preserve"> </v>
      </c>
      <c r="M29" s="60"/>
      <c r="N29" s="59"/>
      <c r="O29" s="59"/>
      <c r="P29" s="60"/>
      <c r="Q29" s="60"/>
      <c r="R29" s="61"/>
      <c r="S29" s="59"/>
      <c r="T29" s="89" t="s">
        <v>24</v>
      </c>
    </row>
    <row r="30" spans="2:20" ht="22.5" customHeight="1" x14ac:dyDescent="0.25">
      <c r="B30" s="86">
        <v>24</v>
      </c>
      <c r="C30" s="87" t="s">
        <v>47</v>
      </c>
      <c r="D30" s="88">
        <v>50</v>
      </c>
      <c r="E30" s="89" t="s">
        <v>48</v>
      </c>
      <c r="F30" s="97" t="s">
        <v>84</v>
      </c>
      <c r="G30" s="53"/>
      <c r="H30" s="91">
        <f t="shared" si="0"/>
        <v>700</v>
      </c>
      <c r="I30" s="92">
        <v>14</v>
      </c>
      <c r="J30" s="133"/>
      <c r="K30" s="93">
        <f t="shared" si="3"/>
        <v>0</v>
      </c>
      <c r="L30" s="94" t="str">
        <f t="shared" si="4"/>
        <v xml:space="preserve"> </v>
      </c>
      <c r="M30" s="60"/>
      <c r="N30" s="59"/>
      <c r="O30" s="59"/>
      <c r="P30" s="60"/>
      <c r="Q30" s="60"/>
      <c r="R30" s="61"/>
      <c r="S30" s="59"/>
      <c r="T30" s="89" t="s">
        <v>17</v>
      </c>
    </row>
    <row r="31" spans="2:20" ht="22.5" customHeight="1" x14ac:dyDescent="0.25">
      <c r="B31" s="86">
        <v>25</v>
      </c>
      <c r="C31" s="87" t="s">
        <v>47</v>
      </c>
      <c r="D31" s="88">
        <v>50</v>
      </c>
      <c r="E31" s="89" t="s">
        <v>48</v>
      </c>
      <c r="F31" s="97" t="s">
        <v>85</v>
      </c>
      <c r="G31" s="53"/>
      <c r="H31" s="91">
        <f t="shared" si="0"/>
        <v>250</v>
      </c>
      <c r="I31" s="92">
        <v>5</v>
      </c>
      <c r="J31" s="133"/>
      <c r="K31" s="93">
        <f t="shared" si="3"/>
        <v>0</v>
      </c>
      <c r="L31" s="94" t="str">
        <f t="shared" si="4"/>
        <v xml:space="preserve"> </v>
      </c>
      <c r="M31" s="60"/>
      <c r="N31" s="59"/>
      <c r="O31" s="59"/>
      <c r="P31" s="60"/>
      <c r="Q31" s="60"/>
      <c r="R31" s="61"/>
      <c r="S31" s="59"/>
      <c r="T31" s="89" t="s">
        <v>17</v>
      </c>
    </row>
    <row r="32" spans="2:20" ht="22.5" customHeight="1" x14ac:dyDescent="0.25">
      <c r="B32" s="86">
        <v>26</v>
      </c>
      <c r="C32" s="95" t="s">
        <v>47</v>
      </c>
      <c r="D32" s="88">
        <v>50</v>
      </c>
      <c r="E32" s="89" t="s">
        <v>48</v>
      </c>
      <c r="F32" s="95" t="s">
        <v>49</v>
      </c>
      <c r="G32" s="53"/>
      <c r="H32" s="91">
        <f t="shared" si="0"/>
        <v>800</v>
      </c>
      <c r="I32" s="92">
        <v>16</v>
      </c>
      <c r="J32" s="133"/>
      <c r="K32" s="93">
        <f t="shared" si="3"/>
        <v>0</v>
      </c>
      <c r="L32" s="94" t="str">
        <f t="shared" si="4"/>
        <v xml:space="preserve"> </v>
      </c>
      <c r="M32" s="60"/>
      <c r="N32" s="59"/>
      <c r="O32" s="59"/>
      <c r="P32" s="60"/>
      <c r="Q32" s="60"/>
      <c r="R32" s="61"/>
      <c r="S32" s="59"/>
      <c r="T32" s="89" t="s">
        <v>17</v>
      </c>
    </row>
    <row r="33" spans="2:20" ht="22.5" customHeight="1" x14ac:dyDescent="0.25">
      <c r="B33" s="86">
        <v>27</v>
      </c>
      <c r="C33" s="87" t="s">
        <v>86</v>
      </c>
      <c r="D33" s="88">
        <v>60</v>
      </c>
      <c r="E33" s="89" t="s">
        <v>48</v>
      </c>
      <c r="F33" s="95" t="s">
        <v>87</v>
      </c>
      <c r="G33" s="53"/>
      <c r="H33" s="91">
        <f t="shared" si="0"/>
        <v>360</v>
      </c>
      <c r="I33" s="92">
        <v>6</v>
      </c>
      <c r="J33" s="133"/>
      <c r="K33" s="93">
        <f t="shared" si="3"/>
        <v>0</v>
      </c>
      <c r="L33" s="94" t="str">
        <f t="shared" si="4"/>
        <v xml:space="preserve"> </v>
      </c>
      <c r="M33" s="60"/>
      <c r="N33" s="59"/>
      <c r="O33" s="59"/>
      <c r="P33" s="60"/>
      <c r="Q33" s="60"/>
      <c r="R33" s="61"/>
      <c r="S33" s="59"/>
      <c r="T33" s="89" t="s">
        <v>18</v>
      </c>
    </row>
    <row r="34" spans="2:20" ht="22.5" customHeight="1" thickBot="1" x14ac:dyDescent="0.3">
      <c r="B34" s="98">
        <v>28</v>
      </c>
      <c r="C34" s="99" t="s">
        <v>88</v>
      </c>
      <c r="D34" s="100">
        <v>50</v>
      </c>
      <c r="E34" s="101" t="s">
        <v>67</v>
      </c>
      <c r="F34" s="102" t="s">
        <v>89</v>
      </c>
      <c r="G34" s="103"/>
      <c r="H34" s="104">
        <f t="shared" si="0"/>
        <v>600</v>
      </c>
      <c r="I34" s="105">
        <v>12</v>
      </c>
      <c r="J34" s="134"/>
      <c r="K34" s="106">
        <f t="shared" si="3"/>
        <v>0</v>
      </c>
      <c r="L34" s="107" t="str">
        <f t="shared" si="4"/>
        <v xml:space="preserve"> </v>
      </c>
      <c r="M34" s="108"/>
      <c r="N34" s="109"/>
      <c r="O34" s="109"/>
      <c r="P34" s="108"/>
      <c r="Q34" s="108"/>
      <c r="R34" s="110"/>
      <c r="S34" s="109"/>
      <c r="T34" s="101" t="s">
        <v>20</v>
      </c>
    </row>
    <row r="35" spans="2:20" ht="13.5" customHeight="1" thickTop="1" thickBot="1" x14ac:dyDescent="0.3">
      <c r="C35" s="3"/>
      <c r="D35" s="3"/>
      <c r="E35" s="3"/>
      <c r="F35" s="3"/>
      <c r="G35" s="3"/>
      <c r="H35" s="3"/>
      <c r="K35" s="111"/>
    </row>
    <row r="36" spans="2:20" ht="60.75" customHeight="1" thickTop="1" thickBot="1" x14ac:dyDescent="0.3">
      <c r="B36" s="112" t="s">
        <v>9</v>
      </c>
      <c r="C36" s="113"/>
      <c r="D36" s="113"/>
      <c r="E36" s="113"/>
      <c r="F36" s="113"/>
      <c r="G36" s="114"/>
      <c r="H36" s="115"/>
      <c r="I36" s="116" t="s">
        <v>10</v>
      </c>
      <c r="J36" s="117" t="s">
        <v>11</v>
      </c>
      <c r="K36" s="118"/>
      <c r="L36" s="119"/>
      <c r="M36" s="26"/>
      <c r="N36" s="26"/>
      <c r="O36" s="26"/>
      <c r="P36" s="26"/>
      <c r="Q36" s="26"/>
      <c r="R36" s="26"/>
      <c r="S36" s="26"/>
      <c r="T36" s="120"/>
    </row>
    <row r="37" spans="2:20" ht="33" customHeight="1" thickTop="1" thickBot="1" x14ac:dyDescent="0.3">
      <c r="B37" s="121" t="s">
        <v>35</v>
      </c>
      <c r="C37" s="121"/>
      <c r="D37" s="121"/>
      <c r="E37" s="121"/>
      <c r="F37" s="121"/>
      <c r="G37" s="122"/>
      <c r="H37" s="123"/>
      <c r="I37" s="124">
        <f>SUM(H7:H34)</f>
        <v>42600</v>
      </c>
      <c r="J37" s="125">
        <f>SUM(K7:K34)</f>
        <v>0</v>
      </c>
      <c r="K37" s="126"/>
      <c r="L37" s="127"/>
    </row>
    <row r="38" spans="2:20" ht="14.25" customHeight="1" thickTop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Pj8H81NCRhhPQHRFfCqrDji48DnD/U2F1217tBVp0tKwzCwRYk/PYColSO0D/I+DE8s1ThKL6yWdHOJPtR22xQ==" saltValue="FEnYnfMp3GFsImSJs5VFWw==" spinCount="100000" sheet="1" objects="1" scenarios="1" selectLockedCells="1"/>
  <mergeCells count="21">
    <mergeCell ref="B37:F37"/>
    <mergeCell ref="J37:L37"/>
    <mergeCell ref="B1:D1"/>
    <mergeCell ref="B36:F36"/>
    <mergeCell ref="J36:L36"/>
    <mergeCell ref="M7:M8"/>
    <mergeCell ref="M10:M34"/>
    <mergeCell ref="G7:G8"/>
    <mergeCell ref="G14:G34"/>
    <mergeCell ref="N7:N8"/>
    <mergeCell ref="N10:N34"/>
    <mergeCell ref="P7:P8"/>
    <mergeCell ref="Q7:Q8"/>
    <mergeCell ref="R7:R8"/>
    <mergeCell ref="O7:O8"/>
    <mergeCell ref="O10:O34"/>
    <mergeCell ref="P10:P34"/>
    <mergeCell ref="Q10:Q34"/>
    <mergeCell ref="R10:R34"/>
    <mergeCell ref="S7:S8"/>
    <mergeCell ref="S10:S34"/>
  </mergeCells>
  <conditionalFormatting sqref="B7:B34 D7:D34">
    <cfRule type="containsBlanks" dxfId="10" priority="49">
      <formula>LEN(TRIM(B7))=0</formula>
    </cfRule>
  </conditionalFormatting>
  <conditionalFormatting sqref="B7:B34">
    <cfRule type="cellIs" dxfId="9" priority="43" operator="greaterThanOrEqual">
      <formula>1</formula>
    </cfRule>
  </conditionalFormatting>
  <conditionalFormatting sqref="G7 G9:G14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34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34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1">
    <dataValidation type="list" showInputMessage="1" showErrorMessage="1" sqref="E7:E3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2025-06-02T09:03:30Z</cp:lastPrinted>
  <dcterms:created xsi:type="dcterms:W3CDTF">2014-03-05T12:43:32Z</dcterms:created>
  <dcterms:modified xsi:type="dcterms:W3CDTF">2025-06-03T09:08:07Z</dcterms:modified>
</cp:coreProperties>
</file>